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coi\Documents\Asistente de RRHH\"/>
    </mc:Choice>
  </mc:AlternateContent>
  <xr:revisionPtr revIDLastSave="0" documentId="8_{BAAA4E51-EB3E-4734-9458-887B95DDCBB0}" xr6:coauthVersionLast="47" xr6:coauthVersionMax="47" xr10:uidLastSave="{00000000-0000-0000-0000-000000000000}"/>
  <bookViews>
    <workbookView xWindow="-108" yWindow="-108" windowWidth="23256" windowHeight="13176" activeTab="1" xr2:uid="{B29CB199-3FFF-476A-9014-755F9BB4F953}"/>
  </bookViews>
  <sheets>
    <sheet name="Ausentismo" sheetId="1" r:id="rId1"/>
    <sheet name="Rotació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5" i="2"/>
  <c r="C9" i="2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1" i="1"/>
  <c r="C38" i="1"/>
  <c r="B38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8" i="1"/>
  <c r="C11" i="1"/>
  <c r="D38" i="1" l="1"/>
  <c r="D11" i="1" s="1"/>
  <c r="E11" i="1"/>
  <c r="F11" i="1" s="1"/>
</calcChain>
</file>

<file path=xl/sharedStrings.xml><?xml version="1.0" encoding="utf-8"?>
<sst xmlns="http://schemas.openxmlformats.org/spreadsheetml/2006/main" count="29" uniqueCount="28">
  <si>
    <t>AUSENTISMO</t>
  </si>
  <si>
    <t>Formula de Ausentismo Chiavenato</t>
  </si>
  <si>
    <t>Ausentismo</t>
  </si>
  <si>
    <t>Ausentismo=</t>
  </si>
  <si>
    <t>(Horas Perdidas/Horas Trabajadas)x100</t>
  </si>
  <si>
    <t>Cantidad de Personal</t>
  </si>
  <si>
    <t>Personas que faltan</t>
  </si>
  <si>
    <t>Horas que faltan</t>
  </si>
  <si>
    <t>Total</t>
  </si>
  <si>
    <t>Dias Trabajados</t>
  </si>
  <si>
    <t>Dias teóricos</t>
  </si>
  <si>
    <t>Totales</t>
  </si>
  <si>
    <t>Dias perdidos</t>
  </si>
  <si>
    <t>Dias del Mes</t>
  </si>
  <si>
    <t>Total dias teorico</t>
  </si>
  <si>
    <t>Dias Perdidos</t>
  </si>
  <si>
    <t>52/322=Ausentismo</t>
  </si>
  <si>
    <t>Dias trabajados</t>
  </si>
  <si>
    <t>Dias Perdidos/Dias Trabajados= Ausentismo</t>
  </si>
  <si>
    <t>Rotación, calculo del indice de rotación</t>
  </si>
  <si>
    <t>Cantidad de ingresos</t>
  </si>
  <si>
    <t>Cantidad de Desvinculaciones</t>
  </si>
  <si>
    <t>Rotación</t>
  </si>
  <si>
    <t>((Cantidad Ingresos+Desvinculaciones)/2)/Cant. Personal</t>
  </si>
  <si>
    <t>Numero de funcionario</t>
  </si>
  <si>
    <t>Personas Contratadas en el mes</t>
  </si>
  <si>
    <t>Personas desvinculadas en el mes</t>
  </si>
  <si>
    <t xml:space="preserve">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</si>
</sst>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9" fontId="3" fillId="0" borderId="0" xfId="1" applyFont="1"/>
    <xf numFmtId="0" fontId="0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/>
    <xf numFmtId="0" fontId="0" fillId="0" borderId="6" xfId="0" applyFont="1" applyBorder="1"/>
    <xf numFmtId="0" fontId="0" fillId="2" borderId="0" xfId="0" applyFill="1" applyAlignment="1">
      <alignment wrapText="1"/>
    </xf>
    <xf numFmtId="9" fontId="0" fillId="0" borderId="6" xfId="1" applyFont="1" applyBorder="1"/>
  </cellXfs>
  <cellStyles count="2">
    <cellStyle name="Normal" xfId="0" builtinId="0"/>
    <cellStyle name="Porcentaje" xfId="1" builtinId="5"/>
  </cellStyles>
  <dxfs count="6">
    <dxf>
      <fill>
        <patternFill patternType="solid">
          <fgColor indexed="64"/>
          <bgColor theme="7" tint="-0.249977111117893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264A7-7B28-4698-A079-70660E986264}" name="Tabla1" displayName="Tabla1" ref="A10:F11" totalsRowShown="0" headerRowDxfId="5">
  <autoFilter ref="A10:F11" xr:uid="{DF3406E9-62E7-4D08-AA74-3D823FA0F23C}"/>
  <tableColumns count="6">
    <tableColumn id="1" xr3:uid="{F8C4D087-D830-45E3-8D42-35B13A69FB5E}" name="Cantidad de Personal"/>
    <tableColumn id="2" xr3:uid="{4456B082-4ED8-4460-8548-E4142926A971}" name="Dias del Mes"/>
    <tableColumn id="3" xr3:uid="{F7010DC7-1B1E-4584-ACBE-E6B2C7BA739C}" name="Total dias teorico">
      <calculatedColumnFormula>A11*B11</calculatedColumnFormula>
    </tableColumn>
    <tableColumn id="4" xr3:uid="{B6E2A7CA-256E-485E-9C04-03045A94F12F}" name="Dias Perdidos">
      <calculatedColumnFormula>D38</calculatedColumnFormula>
    </tableColumn>
    <tableColumn id="5" xr3:uid="{14A5D6AA-300D-4957-9FD3-484DFABFC724}" name="Dias trabajados">
      <calculatedColumnFormula>C11-D11</calculatedColumnFormula>
    </tableColumn>
    <tableColumn id="6" xr3:uid="{CFBB1CB4-4AD3-4392-B9B3-CAF42E9A66E2}" name="Ausentismo" dataDxfId="3" dataCellStyle="Porcentaje">
      <calculatedColumnFormula>D11/E11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AA8402-92DE-4B26-A5E2-BB838CC7F8BA}" name="Tabla2" displayName="Tabla2" ref="A17:C18" totalsRowShown="0" headerRowDxfId="4">
  <autoFilter ref="A17:C18" xr:uid="{FFBBA9A7-D43B-442B-8A78-889184F57BBB}"/>
  <tableColumns count="3">
    <tableColumn id="1" xr3:uid="{A95D2853-5C7B-445C-A115-A288DB9FBF45}" name="Personas que faltan"/>
    <tableColumn id="2" xr3:uid="{1AEF0C9F-FD94-46B7-B847-B8AEADFE3ED9}" name="Horas que faltan"/>
    <tableColumn id="3" xr3:uid="{9996DCF1-87DC-4C7D-882D-862F9924A933}" name="Total">
      <calculatedColumnFormula>A18*B18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EECFD9-3AE1-499A-BD6F-7B1F193BEC55}" name="Tabla14" displayName="Tabla14" ref="A4:D5" totalsRowShown="0" headerRowDxfId="0">
  <autoFilter ref="A4:D5" xr:uid="{51EECFD9-3AE1-499A-BD6F-7B1F193BEC55}"/>
  <tableColumns count="4">
    <tableColumn id="1" xr3:uid="{8E64437D-CB77-4ADF-A469-86940042014C}" name="Cantidad de Personal"/>
    <tableColumn id="2" xr3:uid="{B47CE4A8-4DF5-4031-881C-2F4A7ECD71D5}" name="Cantidad de ingresos"/>
    <tableColumn id="3" xr3:uid="{46B0B6BF-B60E-471D-9855-AD784F961B40}" name="Cantidad de Desvinculaciones"/>
    <tableColumn id="6" xr3:uid="{4EBBD40F-855E-4366-BC64-F66C530C149D}" name="Rotación" dataDxfId="2" dataCellStyle="Porcentaje">
      <calculatedColumnFormula>+C9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9C30D5-DBCC-47FA-BB08-94A16BF5D4A3}" name="Tabla25" displayName="Tabla25" ref="A11:C12" totalsRowShown="0" headerRowDxfId="1">
  <autoFilter ref="A11:C12" xr:uid="{AF9C30D5-DBCC-47FA-BB08-94A16BF5D4A3}"/>
  <tableColumns count="3">
    <tableColumn id="1" xr3:uid="{AC7C3A3A-43DE-4013-B070-F66D62FBFA8C}" name="Personas Contratadas en el mes"/>
    <tableColumn id="2" xr3:uid="{6A471980-386E-4856-B1AB-906714CD4A34}" name="Personas desvinculadas en el mes"/>
    <tableColumn id="3" xr3:uid="{356889A7-19E0-43A6-A357-4942BCE96E8D}" name="Promedio ">
      <calculatedColumnFormula>AVERAGE(Tabla25[[#This Row],[Personas Contratadas en el mes]:[Personas desvinculadas en el mes]])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1AF7-2E44-4D73-9388-A346D92750DF}">
  <dimension ref="A2:F38"/>
  <sheetViews>
    <sheetView topLeftCell="A12" zoomScale="174" zoomScaleNormal="174" workbookViewId="0">
      <selection activeCell="A23" sqref="A23"/>
    </sheetView>
  </sheetViews>
  <sheetFormatPr baseColWidth="10" defaultRowHeight="14.4" x14ac:dyDescent="0.3"/>
  <cols>
    <col min="1" max="1" width="14" customWidth="1"/>
    <col min="2" max="2" width="13.88671875" customWidth="1"/>
    <col min="3" max="6" width="11.21875" customWidth="1"/>
  </cols>
  <sheetData>
    <row r="2" spans="1:6" ht="18" x14ac:dyDescent="0.35">
      <c r="A2" s="1" t="s">
        <v>0</v>
      </c>
    </row>
    <row r="5" spans="1:6" x14ac:dyDescent="0.3">
      <c r="A5" t="s">
        <v>1</v>
      </c>
    </row>
    <row r="7" spans="1:6" x14ac:dyDescent="0.3">
      <c r="A7" t="s">
        <v>3</v>
      </c>
      <c r="B7" t="s">
        <v>4</v>
      </c>
    </row>
    <row r="10" spans="1:6" ht="28.8" x14ac:dyDescent="0.3">
      <c r="A10" s="2" t="s">
        <v>5</v>
      </c>
      <c r="B10" s="2" t="s">
        <v>13</v>
      </c>
      <c r="C10" s="2" t="s">
        <v>14</v>
      </c>
      <c r="D10" s="2" t="s">
        <v>15</v>
      </c>
      <c r="E10" s="2" t="s">
        <v>17</v>
      </c>
      <c r="F10" s="2" t="s">
        <v>2</v>
      </c>
    </row>
    <row r="11" spans="1:6" ht="15.6" x14ac:dyDescent="0.3">
      <c r="A11">
        <v>17</v>
      </c>
      <c r="B11">
        <v>22</v>
      </c>
      <c r="C11">
        <f>A11*B11</f>
        <v>374</v>
      </c>
      <c r="D11">
        <f>D38</f>
        <v>52</v>
      </c>
      <c r="E11">
        <f>C11-D11</f>
        <v>322</v>
      </c>
      <c r="F11" s="3">
        <f>D11/E11</f>
        <v>0.16149068322981366</v>
      </c>
    </row>
    <row r="12" spans="1:6" ht="15.6" x14ac:dyDescent="0.3">
      <c r="F12" s="3"/>
    </row>
    <row r="13" spans="1:6" ht="16.2" thickBot="1" x14ac:dyDescent="0.35">
      <c r="F13" s="3"/>
    </row>
    <row r="14" spans="1:6" x14ac:dyDescent="0.3">
      <c r="C14" s="9" t="s">
        <v>16</v>
      </c>
      <c r="D14" s="5"/>
      <c r="E14" s="5"/>
      <c r="F14" s="6"/>
    </row>
    <row r="15" spans="1:6" ht="15" thickBot="1" x14ac:dyDescent="0.35">
      <c r="C15" s="10" t="s">
        <v>18</v>
      </c>
      <c r="D15" s="7"/>
      <c r="E15" s="7"/>
      <c r="F15" s="8"/>
    </row>
    <row r="16" spans="1:6" x14ac:dyDescent="0.3">
      <c r="C16" s="4"/>
    </row>
    <row r="17" spans="1:4" ht="28.8" x14ac:dyDescent="0.3">
      <c r="A17" s="2" t="s">
        <v>6</v>
      </c>
      <c r="B17" s="2" t="s">
        <v>7</v>
      </c>
      <c r="C17" s="2" t="s">
        <v>8</v>
      </c>
    </row>
    <row r="18" spans="1:4" x14ac:dyDescent="0.3">
      <c r="A18">
        <v>5</v>
      </c>
      <c r="B18">
        <v>200</v>
      </c>
      <c r="C18">
        <f>A18*B18</f>
        <v>1000</v>
      </c>
    </row>
    <row r="20" spans="1:4" x14ac:dyDescent="0.3">
      <c r="A20" t="s">
        <v>24</v>
      </c>
      <c r="B20" t="s">
        <v>9</v>
      </c>
      <c r="C20" t="s">
        <v>10</v>
      </c>
      <c r="D20" t="s">
        <v>12</v>
      </c>
    </row>
    <row r="21" spans="1:4" x14ac:dyDescent="0.3">
      <c r="A21">
        <v>1</v>
      </c>
      <c r="B21">
        <v>22</v>
      </c>
      <c r="C21">
        <v>22</v>
      </c>
      <c r="D21">
        <f>C21-B21</f>
        <v>0</v>
      </c>
    </row>
    <row r="22" spans="1:4" x14ac:dyDescent="0.3">
      <c r="A22">
        <f>+A21+1</f>
        <v>2</v>
      </c>
      <c r="B22">
        <v>21</v>
      </c>
      <c r="C22">
        <v>22</v>
      </c>
      <c r="D22">
        <f t="shared" ref="D22:D38" si="0">C22-B22</f>
        <v>1</v>
      </c>
    </row>
    <row r="23" spans="1:4" x14ac:dyDescent="0.3">
      <c r="A23">
        <f t="shared" ref="A23:A37" si="1">+A22+1</f>
        <v>3</v>
      </c>
      <c r="B23">
        <v>0</v>
      </c>
      <c r="C23">
        <v>22</v>
      </c>
      <c r="D23">
        <f t="shared" si="0"/>
        <v>22</v>
      </c>
    </row>
    <row r="24" spans="1:4" x14ac:dyDescent="0.3">
      <c r="A24">
        <f t="shared" si="1"/>
        <v>4</v>
      </c>
      <c r="B24">
        <v>17</v>
      </c>
      <c r="C24">
        <v>22</v>
      </c>
      <c r="D24">
        <f t="shared" si="0"/>
        <v>5</v>
      </c>
    </row>
    <row r="25" spans="1:4" x14ac:dyDescent="0.3">
      <c r="A25">
        <f t="shared" si="1"/>
        <v>5</v>
      </c>
      <c r="B25">
        <v>22</v>
      </c>
      <c r="C25">
        <v>22</v>
      </c>
      <c r="D25">
        <f t="shared" si="0"/>
        <v>0</v>
      </c>
    </row>
    <row r="26" spans="1:4" x14ac:dyDescent="0.3">
      <c r="A26">
        <f t="shared" si="1"/>
        <v>6</v>
      </c>
      <c r="B26">
        <v>22</v>
      </c>
      <c r="C26">
        <v>22</v>
      </c>
      <c r="D26">
        <f t="shared" si="0"/>
        <v>0</v>
      </c>
    </row>
    <row r="27" spans="1:4" x14ac:dyDescent="0.3">
      <c r="A27">
        <f t="shared" si="1"/>
        <v>7</v>
      </c>
      <c r="B27">
        <v>22</v>
      </c>
      <c r="C27">
        <v>22</v>
      </c>
      <c r="D27">
        <f t="shared" si="0"/>
        <v>0</v>
      </c>
    </row>
    <row r="28" spans="1:4" x14ac:dyDescent="0.3">
      <c r="A28">
        <f t="shared" si="1"/>
        <v>8</v>
      </c>
      <c r="B28">
        <v>12</v>
      </c>
      <c r="C28">
        <v>22</v>
      </c>
      <c r="D28">
        <f t="shared" si="0"/>
        <v>10</v>
      </c>
    </row>
    <row r="29" spans="1:4" x14ac:dyDescent="0.3">
      <c r="A29">
        <f t="shared" si="1"/>
        <v>9</v>
      </c>
      <c r="B29">
        <v>19</v>
      </c>
      <c r="C29">
        <v>22</v>
      </c>
      <c r="D29">
        <f t="shared" si="0"/>
        <v>3</v>
      </c>
    </row>
    <row r="30" spans="1:4" x14ac:dyDescent="0.3">
      <c r="A30">
        <f t="shared" si="1"/>
        <v>10</v>
      </c>
      <c r="B30">
        <v>22</v>
      </c>
      <c r="C30">
        <v>22</v>
      </c>
      <c r="D30">
        <f t="shared" si="0"/>
        <v>0</v>
      </c>
    </row>
    <row r="31" spans="1:4" x14ac:dyDescent="0.3">
      <c r="A31">
        <f t="shared" si="1"/>
        <v>11</v>
      </c>
      <c r="B31">
        <v>22</v>
      </c>
      <c r="C31">
        <v>22</v>
      </c>
      <c r="D31">
        <f t="shared" si="0"/>
        <v>0</v>
      </c>
    </row>
    <row r="32" spans="1:4" x14ac:dyDescent="0.3">
      <c r="A32">
        <f t="shared" si="1"/>
        <v>12</v>
      </c>
      <c r="B32">
        <v>18</v>
      </c>
      <c r="C32">
        <v>22</v>
      </c>
      <c r="D32">
        <f t="shared" si="0"/>
        <v>4</v>
      </c>
    </row>
    <row r="33" spans="1:4" x14ac:dyDescent="0.3">
      <c r="A33">
        <f t="shared" si="1"/>
        <v>13</v>
      </c>
      <c r="B33">
        <v>22</v>
      </c>
      <c r="C33">
        <v>22</v>
      </c>
      <c r="D33">
        <f t="shared" si="0"/>
        <v>0</v>
      </c>
    </row>
    <row r="34" spans="1:4" x14ac:dyDescent="0.3">
      <c r="A34">
        <f t="shared" si="1"/>
        <v>14</v>
      </c>
      <c r="B34">
        <v>22</v>
      </c>
      <c r="C34">
        <v>22</v>
      </c>
      <c r="D34">
        <f t="shared" si="0"/>
        <v>0</v>
      </c>
    </row>
    <row r="35" spans="1:4" x14ac:dyDescent="0.3">
      <c r="A35">
        <f t="shared" si="1"/>
        <v>15</v>
      </c>
      <c r="B35">
        <v>22</v>
      </c>
      <c r="C35">
        <v>22</v>
      </c>
      <c r="D35">
        <f t="shared" si="0"/>
        <v>0</v>
      </c>
    </row>
    <row r="36" spans="1:4" x14ac:dyDescent="0.3">
      <c r="A36">
        <f t="shared" si="1"/>
        <v>16</v>
      </c>
      <c r="B36">
        <v>15</v>
      </c>
      <c r="C36">
        <v>22</v>
      </c>
      <c r="D36">
        <f t="shared" si="0"/>
        <v>7</v>
      </c>
    </row>
    <row r="37" spans="1:4" x14ac:dyDescent="0.3">
      <c r="A37">
        <f t="shared" si="1"/>
        <v>17</v>
      </c>
      <c r="B37">
        <v>22</v>
      </c>
      <c r="C37">
        <v>22</v>
      </c>
      <c r="D37">
        <f t="shared" si="0"/>
        <v>0</v>
      </c>
    </row>
    <row r="38" spans="1:4" x14ac:dyDescent="0.3">
      <c r="A38" t="s">
        <v>11</v>
      </c>
      <c r="B38">
        <f>SUM(B21:B37)</f>
        <v>322</v>
      </c>
      <c r="C38">
        <f>SUM(C21:C37)</f>
        <v>374</v>
      </c>
      <c r="D38">
        <f t="shared" si="0"/>
        <v>52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8EA1-6B5C-42A3-ACC5-7BA3DB6A1BA6}">
  <dimension ref="A1:G12"/>
  <sheetViews>
    <sheetView tabSelected="1" topLeftCell="A4" zoomScale="194" zoomScaleNormal="194" workbookViewId="0">
      <selection activeCell="C13" sqref="C13"/>
    </sheetView>
  </sheetViews>
  <sheetFormatPr baseColWidth="10" defaultRowHeight="14.4" x14ac:dyDescent="0.3"/>
  <sheetData>
    <row r="1" spans="1:7" x14ac:dyDescent="0.3">
      <c r="A1" t="s">
        <v>19</v>
      </c>
    </row>
    <row r="4" spans="1:7" ht="43.2" x14ac:dyDescent="0.3">
      <c r="A4" s="11" t="s">
        <v>5</v>
      </c>
      <c r="B4" s="11" t="s">
        <v>20</v>
      </c>
      <c r="C4" s="11" t="s">
        <v>21</v>
      </c>
      <c r="D4" s="11" t="s">
        <v>22</v>
      </c>
    </row>
    <row r="5" spans="1:7" ht="15.6" x14ac:dyDescent="0.3">
      <c r="A5">
        <v>17</v>
      </c>
      <c r="B5">
        <v>3</v>
      </c>
      <c r="C5">
        <v>1</v>
      </c>
      <c r="D5" s="3">
        <f>+C9</f>
        <v>0.11764705882352941</v>
      </c>
    </row>
    <row r="6" spans="1:7" ht="15.6" x14ac:dyDescent="0.3">
      <c r="F6" s="3"/>
    </row>
    <row r="7" spans="1:7" ht="16.2" thickBot="1" x14ac:dyDescent="0.35">
      <c r="F7" s="3"/>
    </row>
    <row r="8" spans="1:7" x14ac:dyDescent="0.3">
      <c r="C8" s="9" t="s">
        <v>23</v>
      </c>
      <c r="D8" s="5"/>
      <c r="E8" s="5"/>
      <c r="F8" s="5"/>
      <c r="G8" s="6"/>
    </row>
    <row r="9" spans="1:7" ht="15" thickBot="1" x14ac:dyDescent="0.35">
      <c r="C9" s="12">
        <f>((Tabla14[Cantidad de ingresos]+Tabla14[Cantidad de Desvinculaciones])/2)/Tabla14[Cantidad de Personal]</f>
        <v>0.11764705882352941</v>
      </c>
      <c r="D9" s="7"/>
      <c r="E9" s="7"/>
      <c r="F9" s="7"/>
      <c r="G9" s="8"/>
    </row>
    <row r="10" spans="1:7" x14ac:dyDescent="0.3">
      <c r="C10" s="4"/>
    </row>
    <row r="11" spans="1:7" ht="43.2" x14ac:dyDescent="0.3">
      <c r="A11" s="2" t="s">
        <v>25</v>
      </c>
      <c r="B11" s="2" t="s">
        <v>26</v>
      </c>
      <c r="C11" s="2" t="s">
        <v>27</v>
      </c>
    </row>
    <row r="12" spans="1:7" x14ac:dyDescent="0.3">
      <c r="A12">
        <v>3</v>
      </c>
      <c r="B12">
        <v>1</v>
      </c>
      <c r="C12">
        <f>AVERAGE(Tabla25[[#This Row],[Personas Contratadas en el mes]:[Personas desvinculadas en el mes]])</f>
        <v>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Ausentismo</vt:lpstr>
      <vt:lpstr>Rotación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Fuentes Coiana</dc:creator>
  <cp:lastModifiedBy>Gonzalo Fuentes Coiana</cp:lastModifiedBy>
  <dcterms:created xsi:type="dcterms:W3CDTF">2021-02-08T23:03:34Z</dcterms:created>
  <dcterms:modified xsi:type="dcterms:W3CDTF">2022-02-15T20:04:53Z</dcterms:modified>
</cp:coreProperties>
</file>